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5" i="1" l="1"/>
  <c r="K6" i="1"/>
  <c r="K5" i="1"/>
</calcChain>
</file>

<file path=xl/sharedStrings.xml><?xml version="1.0" encoding="utf-8"?>
<sst xmlns="http://schemas.openxmlformats.org/spreadsheetml/2006/main" count="21" uniqueCount="18">
  <si>
    <t>1 полугодие</t>
  </si>
  <si>
    <t>2 полугодие</t>
  </si>
  <si>
    <t>Объект</t>
  </si>
  <si>
    <t>Площадь, кв.м.</t>
  </si>
  <si>
    <t>Тариф 01.01.2018-30.06.2018</t>
  </si>
  <si>
    <t>Тариф 01.07.2018-31.12.2018</t>
  </si>
  <si>
    <t>Общий расход тепловой энергии, выставленный РСО, Гкал</t>
  </si>
  <si>
    <t>Расход тепловой энергии на подогрев ХВС для ГВС, Гкал</t>
  </si>
  <si>
    <t>Расход тепловой энергии на отопление, Гкал</t>
  </si>
  <si>
    <t>Скорректированные объемы тепла в 2018 году за 2017 г.</t>
  </si>
  <si>
    <t>Квартиры</t>
  </si>
  <si>
    <t>Офисы</t>
  </si>
  <si>
    <t>Москва г, Троицкий, п. Воскресенское, Чечерский пр., дом № 128</t>
  </si>
  <si>
    <t>7=5-6</t>
  </si>
  <si>
    <t>10=8-9</t>
  </si>
  <si>
    <t>11=7*3/2+10*4/2</t>
  </si>
  <si>
    <t>Стоимость фактического отопления на 1 кв.м</t>
  </si>
  <si>
    <t>Стоимость перерасчета за 2017 г. на 1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</si>
</sst>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3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/>
    </xf>
    <xf numFmtId="17" fontId="0" fillId="0" borderId="1" xfId="0" applyNumberFormat="1" applyBorder="1" applyAlignment="1">
      <alignment horizontal="center"/>
    </xf>
    <xf numFmtId="4" fontId="2" fillId="0" borderId="1" xfId="9" applyNumberFormat="1" applyFont="1" applyBorder="1" applyAlignment="1">
      <alignment horizontal="center" vertical="center"/>
    </xf>
    <xf numFmtId="4" fontId="2" fillId="0" borderId="1" xfId="5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top" wrapText="1" inden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top" wrapText="1"/>
    </xf>
    <xf numFmtId="166" fontId="3" fillId="2" borderId="1" xfId="18" applyNumberFormat="1" applyFont="1" applyFill="1" applyBorder="1" applyAlignment="1">
      <alignment horizontal="center" vertical="center" wrapText="1"/>
    </xf>
    <xf numFmtId="0" fontId="3" fillId="3" borderId="7" xfId="1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5" xfId="1" applyNumberFormat="1" applyFont="1" applyFill="1" applyBorder="1" applyAlignment="1">
      <alignment horizontal="center" vertical="top" wrapText="1"/>
    </xf>
    <xf numFmtId="0" fontId="3" fillId="3" borderId="0" xfId="1" applyNumberFormat="1" applyFont="1" applyFill="1" applyBorder="1" applyAlignment="1">
      <alignment horizontal="center" vertical="top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</cellXfs>
  <cellStyles count="19">
    <cellStyle name="Обычный" xfId="0" builtinId="0"/>
    <cellStyle name="Обычный 2" xfId="3"/>
    <cellStyle name="Обычный 2 2" xfId="6"/>
    <cellStyle name="Обычный 3" xfId="2"/>
    <cellStyle name="Обычный 4" xfId="10"/>
    <cellStyle name="Обычный 5" xfId="11"/>
    <cellStyle name="Обычный 6" xfId="14"/>
    <cellStyle name="Обычный 7" xfId="13"/>
    <cellStyle name="Обычный_Лист1" xfId="9"/>
    <cellStyle name="Обычный_Лист5" xfId="1"/>
    <cellStyle name="Обычный_Расчет" xfId="5"/>
    <cellStyle name="Процентный 2" xfId="4"/>
    <cellStyle name="Процентный 2 2" xfId="7"/>
    <cellStyle name="Финансовый" xfId="18" builtinId="3"/>
    <cellStyle name="Финансовый 2" xfId="8"/>
    <cellStyle name="Финансовый 3" xfId="12"/>
    <cellStyle name="Финансовый 4" xfId="15"/>
    <cellStyle name="Финансовый 5" xfId="16"/>
    <cellStyle name="Финансовый 6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L5" sqref="L5:M6"/>
    </sheetView>
  </sheetViews>
  <sheetFormatPr defaultRowHeight="15" x14ac:dyDescent="0.25"/>
  <cols>
    <col min="1" max="1" width="63.140625" bestFit="1" customWidth="1"/>
    <col min="2" max="4" width="11.85546875" customWidth="1"/>
    <col min="5" max="10" width="17" customWidth="1"/>
    <col min="11" max="11" width="17" style="1" customWidth="1"/>
    <col min="12" max="13" width="11.140625" customWidth="1"/>
    <col min="14" max="14" width="14.5703125" style="1" customWidth="1"/>
  </cols>
  <sheetData>
    <row r="1" spans="1:14" x14ac:dyDescent="0.25">
      <c r="A1" s="3" t="s">
        <v>12</v>
      </c>
      <c r="B1" s="1"/>
      <c r="C1" s="1"/>
      <c r="D1" s="1"/>
      <c r="E1" s="1"/>
      <c r="F1" s="1"/>
      <c r="G1" s="1"/>
      <c r="H1" s="1"/>
      <c r="I1" s="1"/>
      <c r="J1" s="1"/>
      <c r="L1" s="1"/>
      <c r="M1" s="1"/>
    </row>
    <row r="2" spans="1:14" x14ac:dyDescent="0.25">
      <c r="A2" s="16"/>
      <c r="B2" s="16"/>
      <c r="C2" s="16"/>
      <c r="D2" s="16"/>
      <c r="E2" s="17" t="s">
        <v>0</v>
      </c>
      <c r="F2" s="18"/>
      <c r="G2" s="19"/>
      <c r="H2" s="17" t="s">
        <v>1</v>
      </c>
      <c r="I2" s="18"/>
      <c r="J2" s="19"/>
      <c r="K2" s="9"/>
      <c r="L2" s="4">
        <v>42979</v>
      </c>
      <c r="M2" s="4">
        <v>43009</v>
      </c>
    </row>
    <row r="3" spans="1:14" ht="4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13" t="s">
        <v>16</v>
      </c>
      <c r="L3" s="20" t="s">
        <v>9</v>
      </c>
      <c r="M3" s="21"/>
      <c r="N3" s="2" t="s">
        <v>17</v>
      </c>
    </row>
    <row r="4" spans="1:14" s="1" customFormat="1" x14ac:dyDescent="0.25">
      <c r="A4" s="10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 t="s">
        <v>13</v>
      </c>
      <c r="H4" s="2">
        <v>8</v>
      </c>
      <c r="I4" s="2">
        <v>9</v>
      </c>
      <c r="J4" s="2" t="s">
        <v>14</v>
      </c>
      <c r="K4" s="2" t="s">
        <v>15</v>
      </c>
      <c r="L4" s="11">
        <v>11</v>
      </c>
      <c r="M4" s="11">
        <v>12</v>
      </c>
      <c r="N4" s="11">
        <v>13</v>
      </c>
    </row>
    <row r="5" spans="1:14" ht="22.5" customHeight="1" x14ac:dyDescent="0.25">
      <c r="A5" s="7" t="s">
        <v>10</v>
      </c>
      <c r="B5" s="6">
        <v>15987.1</v>
      </c>
      <c r="C5" s="5">
        <v>2059.7399999999998</v>
      </c>
      <c r="D5" s="5">
        <v>2135.44</v>
      </c>
      <c r="E5" s="8">
        <v>2037.2229941643122</v>
      </c>
      <c r="F5" s="8">
        <v>377.55327371415819</v>
      </c>
      <c r="G5" s="8">
        <v>1659.669720450154</v>
      </c>
      <c r="H5" s="8">
        <v>1562.346008316787</v>
      </c>
      <c r="I5" s="8">
        <v>304.12019068669684</v>
      </c>
      <c r="J5" s="8">
        <v>1258.2258176300902</v>
      </c>
      <c r="K5" s="12">
        <f>G5*C5/B5+J5*D5/B5</f>
        <v>381.89251646640099</v>
      </c>
      <c r="L5" s="22">
        <v>-13.758998708574874</v>
      </c>
      <c r="M5" s="22">
        <v>229.14513579383808</v>
      </c>
      <c r="N5" s="14">
        <f>(L5+M5)/(B5+B6)*C5</f>
        <v>26.101504527349427</v>
      </c>
    </row>
    <row r="6" spans="1:14" ht="17.25" customHeight="1" x14ac:dyDescent="0.25">
      <c r="A6" s="7" t="s">
        <v>11</v>
      </c>
      <c r="B6" s="6">
        <v>1009.6</v>
      </c>
      <c r="C6" s="5">
        <v>2059.7399999999998</v>
      </c>
      <c r="D6" s="5">
        <v>2135.44</v>
      </c>
      <c r="E6" s="8">
        <v>210.45891714488241</v>
      </c>
      <c r="F6" s="8">
        <v>2.5757716993406938</v>
      </c>
      <c r="G6" s="8">
        <v>207.88314544554171</v>
      </c>
      <c r="H6" s="8">
        <v>162.34845746075752</v>
      </c>
      <c r="I6" s="8">
        <v>2.2853416626081744</v>
      </c>
      <c r="J6" s="8">
        <v>160.06311579814934</v>
      </c>
      <c r="K6" s="12">
        <f>G6*C6/B6+J6*D6/B6</f>
        <v>762.66878961965142</v>
      </c>
      <c r="L6" s="23"/>
      <c r="M6" s="23"/>
      <c r="N6" s="15"/>
    </row>
  </sheetData>
  <mergeCells count="7">
    <mergeCell ref="N5:N6"/>
    <mergeCell ref="L5:L6"/>
    <mergeCell ref="M5:M6"/>
    <mergeCell ref="A2:D2"/>
    <mergeCell ref="E2:G2"/>
    <mergeCell ref="H2:J2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Пантелеева Ольга</dc:creator>
  <cp:lastModifiedBy>Пантелеева Ольга</cp:lastModifiedBy>
  <dcterms:created xsi:type="dcterms:W3CDTF">2019-01-24T17:04:17Z</dcterms:created>
  <dcterms:modified xsi:type="dcterms:W3CDTF">2019-01-25T10:34:55Z</dcterms:modified>
</cp:coreProperties>
</file>